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E7ECA849-861D-43A9-ABA9-D99B6716E4C0}" xr6:coauthVersionLast="47" xr6:coauthVersionMax="47" xr10:uidLastSave="{00000000-0000-0000-0000-000000000000}"/>
  <bookViews>
    <workbookView xWindow="-120" yWindow="-120" windowWidth="29040" windowHeight="15840" xr2:uid="{00000000-000D-0000-FFFF-FFFF00000000}"/>
  </bookViews>
  <sheets>
    <sheet name="phụ lục 1" sheetId="18" r:id="rId1"/>
    <sheet name="phụ lục 2" sheetId="19" r:id="rId2"/>
  </sheets>
  <definedNames>
    <definedName name="_xlnm._FilterDatabase" localSheetId="0" hidden="1">'phụ lục 1'!$A$3:$F$33</definedName>
    <definedName name="_xlnm.Print_Titles" localSheetId="0">'phụ lục 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8" l="1"/>
  <c r="E29" i="18"/>
  <c r="E28" i="18"/>
  <c r="E26" i="18"/>
  <c r="E24" i="18"/>
  <c r="E23" i="18"/>
  <c r="E22" i="18"/>
  <c r="E21" i="18"/>
</calcChain>
</file>

<file path=xl/sharedStrings.xml><?xml version="1.0" encoding="utf-8"?>
<sst xmlns="http://schemas.openxmlformats.org/spreadsheetml/2006/main" count="128" uniqueCount="104">
  <si>
    <t>TT</t>
  </si>
  <si>
    <t>ĐVT</t>
  </si>
  <si>
    <t>Chiếc</t>
  </si>
  <si>
    <t>Bộ</t>
  </si>
  <si>
    <t>I</t>
  </si>
  <si>
    <t>II</t>
  </si>
  <si>
    <t>Đồ vải</t>
  </si>
  <si>
    <t>Tổng (I)</t>
  </si>
  <si>
    <t>Danh mục hàng hóa</t>
  </si>
  <si>
    <t>Quần  bệnh nhân người lớn size to( dải rút)</t>
  </si>
  <si>
    <t>Áo bệnh nhân người lớn các cỡ</t>
  </si>
  <si>
    <t>Trang phục của bác sỹ (01 bộ gồm: Áo, quần, mũ)</t>
  </si>
  <si>
    <t>Trang phục của điều dưỡng viên, hộ sinh, y sỹ. (01 bộ gồm: Áo, quần, mũ)</t>
  </si>
  <si>
    <t>Trang phục của kỹ thuật viên, cử nhân, kỹ sư và các chức danh khác làm việc chuyên môn tại các khoa, phòng lầm sàng và cận lâm sàng thuộc cơ sở khám bệnh, chữa bệnh.
(01 bộ gồm: Áo, quần, mũ)</t>
  </si>
  <si>
    <t>Trang phục của dược sĩ
(01 bộ gồm: Áo, quần, mũ)</t>
  </si>
  <si>
    <t>Trang phục của nhân viên dinh dưỡng
(01 bộ gồm: Áo, quần, mũ)</t>
  </si>
  <si>
    <t>Trang phục của hộ lý, Y công, nhân viên giặt là
(01 bộ gồm: Áo, quần, mũ)</t>
  </si>
  <si>
    <t>Trang phục của nhân viên bảo vệ.
(01 bộ gồm: Áo, quần, mũ)</t>
  </si>
  <si>
    <t>Trang phục của kỹ thuật viên thiết bị y tế, kỹ sư thiết bị, nhân viên bảo trì, lái xe ô tô cấp cứu
(01 bộ gồm: Áo, quần)</t>
  </si>
  <si>
    <t>Ghi chú</t>
  </si>
  <si>
    <t xml:space="preserve">Săng 0,8m*0,8m thường </t>
  </si>
  <si>
    <t>Trang phục của nhân viên tiếp đón, hành chính, thu ngân
(01 bộ gồm: Áo vest, Quần đối với nam, quần hoặc chân váy đối với nữ.)</t>
  </si>
  <si>
    <t>Trang phục của nhân viên tiếp đón, hành chính, thu ngân
(01 bộ gồm: Áo sơ mi, Quần đối với nam, quần hoặc chân váy đối với nữ.)</t>
  </si>
  <si>
    <t>Thông số kỹ thuật</t>
  </si>
  <si>
    <t>10 danh mục</t>
  </si>
  <si>
    <t xml:space="preserve">Săng 0,5m*0,5m thường </t>
  </si>
  <si>
    <t>Số lượng</t>
  </si>
  <si>
    <t>24 danh mục</t>
  </si>
  <si>
    <t>PHỤ LỤC 2: MẪU BÁO GIÁ HÀNG HÓA</t>
  </si>
  <si>
    <t>TÊN ĐƠN VỊ CUNG CẤP HÀNG HÓA</t>
  </si>
  <si>
    <t>CỘNG HÒA XÃ HỘI CHỦ NGHĨA VIỆT NAM</t>
  </si>
  <si>
    <t>Độc lập - Tự do - Hạnh phúc</t>
  </si>
  <si>
    <t>BÁO GIÁ</t>
  </si>
  <si>
    <t>Kính gửi: Bệnh viện Đa khoa tỉnh Bắc Giang</t>
  </si>
  <si>
    <t>(Tên đơn vị): ……………………………. Địa chỉ: ……………………………… SĐT liên hệ:………………………………………….</t>
  </si>
  <si>
    <t>Giấy đăng ký kinh doanh số: ………………………., được cấp bởi:.  ……………………………….</t>
  </si>
  <si>
    <t>STT</t>
  </si>
  <si>
    <t>Tên danh mục</t>
  </si>
  <si>
    <t>Mô tả hàng hóa</t>
  </si>
  <si>
    <t>Đơn vị tính</t>
  </si>
  <si>
    <t>Đơn giá đã bao gồm VAT</t>
  </si>
  <si>
    <t>(VNĐ)</t>
  </si>
  <si>
    <t>Thành tiền (VNĐ)</t>
  </si>
  <si>
    <t>Thời gian thực hiện Hợp đồng</t>
  </si>
  <si>
    <t>12 tháng kể từ ngày Hợp đồng có hiệu lực</t>
  </si>
  <si>
    <t>….</t>
  </si>
  <si>
    <t>(n)</t>
  </si>
  <si>
    <t>Tổng cộng giá trị của Dịch vụ đã bao gồm thuế, phí, lệ phí (nếu có)</t>
  </si>
  <si>
    <t>Bằng chữ:</t>
  </si>
  <si>
    <t>Báo giá có hiệu lực:…………………. Ngày, kể từ ngày báo giá.</t>
  </si>
  <si>
    <t>……, Ngày   ….. tháng     …… năm ….</t>
  </si>
  <si>
    <t>Đại diện hợp pháp của đơn vị báo giá</t>
  </si>
  <si>
    <t>(Ký, ghi rõ chức danh, họ tên và đóng dấu)</t>
  </si>
  <si>
    <t xml:space="preserve">Căn cứ vào thư mời báo giá của Bệnh viện Đa khoa tỉnh Bắc Giang và khả năng  cung cấp của công ty, chúng tôi xin gửi tới Quý viện bản báo giá May trang phục y tế và đồ vải phục vụ công tác chuyên môn của Bệnh viện như sau: </t>
  </si>
  <si>
    <t>(1)</t>
  </si>
  <si>
    <t>(2)</t>
  </si>
  <si>
    <t>(3)</t>
  </si>
  <si>
    <t>(4)</t>
  </si>
  <si>
    <t>(5)</t>
  </si>
  <si>
    <t>(6)</t>
  </si>
  <si>
    <t>(7= (5)x(6)</t>
  </si>
  <si>
    <t>(8)</t>
  </si>
  <si>
    <t>Ga chun chải giường bệnh nhân 0,9 m x 1,9 m</t>
  </si>
  <si>
    <t>Tổng (II)</t>
  </si>
  <si>
    <t>Tổng cộng I+II</t>
  </si>
  <si>
    <t>Trang phục của người làm việc tại trung tâm tiệt khuẩn
(01 bộ gồm: Áo, quần, mũ)</t>
  </si>
  <si>
    <t>Dải rút (trong quần bệnh nhân)</t>
  </si>
  <si>
    <t>Săng  1,6 m x 1,8m thường</t>
  </si>
  <si>
    <t>Săng  1,2 m x 1,2 m thường</t>
  </si>
  <si>
    <t>Săng  1,2 m x 1,2m đúp</t>
  </si>
  <si>
    <t xml:space="preserve">Chiếc </t>
  </si>
  <si>
    <t>Săng 0,6m x 0,6m thường (Bọc bộ tiểu phẫu, thay băng)</t>
  </si>
  <si>
    <t>Săng trải bàn phẫu thuật 1,6 m x 2,2m</t>
  </si>
  <si>
    <t>Ga chun trải giường 0,8m x 1,0 m ( Cho nôi sơ sinh - Khoa Nhi)</t>
  </si>
  <si>
    <t>Ga chun bọc cáng 0,6m x 1,9m</t>
  </si>
  <si>
    <r>
      <t xml:space="preserve">Trang phục nhân viên y tế </t>
    </r>
    <r>
      <rPr>
        <b/>
        <i/>
        <sz val="12"/>
        <rFont val="Times New Roman"/>
        <family val="1"/>
      </rPr>
      <t xml:space="preserve">
</t>
    </r>
  </si>
  <si>
    <t>Săng rải bàn đón trẻ sơ sinh 0,8m x 1m (Khoa Phụ sản)</t>
  </si>
  <si>
    <t xml:space="preserve">14 danh mục </t>
  </si>
  <si>
    <t xml:space="preserve">-Vải kaki .
- Chất liệu: 67.6%±2 Polyester, Rayon 29.4 %±2, Spandex  3%±2.
- Mật độ vải (sợi/10cm): dọc 730 ±2, ngang 340±2
- Khối lượng vải: 268.4±2 (g/m2). 
- Độ bền màu giặt ở 40℃ (cấp): 4-5
- Hàm lượng Formaldehyde : Không phát hiện 
- Màu trắng.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</si>
  <si>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 Vải kaki .
- Chất liệu: 67.6%±2 Polyester, Rayon 29.4 %±2, Spandex  3%±2.
- Mật độ vải (sợi/10cm): dọc 730 ±2, ngang 340±2
- Khối lượng vải: 268.4±2 (g/m2). 
- Độ bền màu giặt ở 40℃ (cấp): 4-5
- Hàm lượng Formaldehyde : Không phát hiện 
- Màu sắc: Màu trắng.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</si>
  <si>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-Vải kaki .
- Chất liệu: 67.6%±2 Polyester, Rayon 29.4 %±2, Spandex  3%±2.
- Mật độ vải (sợi/10cm): dọc 730 ±2, ngang 340±2
- Khối lượng vải: 268.4±2 (g/m2). 
- Độ bền màu giặt ở 40℃ (cấp): 4-5
- Hàm lượng Formaldehyde : Không phát hiện
- Màu sắc: Màu trắng.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</si>
  <si>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-Vải kaki .
- Chất liệu: 67.6%±2 Polyester, Rayon 29.4 %±2, Spandex  3%±2.
- Mật độ vải (sợi/10cm): dọc 730 ±2, ngang 340±2
- Khối lượng vải: 268.4±2 (g/m2). 
- Độ bền màu giặt ở 40℃ (cấp): 4-5
- Hàm lượng Formaldehyde : Không phát hiện 
- Màu sắc: Màu trắng.
- Kiểu dáng: Áo, quần, mũ theo quy định tại Thông tư 45/2015/TT-BYT ngày 30/11/2015 quy định về trang phục y tế.
- Áo dài tay hoặc ngắn tay. 
-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</si>
  <si>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 Vải Kaki : 
+ Chất liệu:  67.2%±2 Polyester; 29.9% Rayon±2; 2,9 %±2 Spandex.  
+ Độ bền màu giặt ở 40℃ (cấp) : 4-5
+ Mật độ vải (sợi/10cm): Dọc 735±2, ngang 330±2
+ Khối lượng vải: 282.5±2 (g/m2). 
+ Hàm lượng Formaldehyde : Không phát hiện
+ Màu sắc: Màu xanh đen  
- Kiểu dáng: Áo dài tay, quần hoặc chân váy theo quy định tại Thông tư 45/2015/TT-BYT ngày 30/11/2015 quy định về trang phục y tế.
- Kích thước theo số đo cụ thể của từng nhân viên trong bệnh viện.
- Mật độ mũi chỉ tối thiểu: 5 mũi/1 cm. Đầu và cuối đường may phải lại mũi chỉ 3 lần dài 1cm chồng khít lên nhau.
</t>
  </si>
  <si>
    <t xml:space="preserve">- Vải kaki.
- Chất liệu:  Cotton 68.4% ±2; polyester 31.6%±2 .
- Khối lượng vải: 299.8±2 (g/m2). 
- Màu sắc: Màu ghi.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</si>
  <si>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 xml:space="preserve">-  Vải: Kaki 
- Màu sắc: Màu xanh. 
- Chất liệu: 13.5%±2 Cotton ; Polyester 86.5%±2
- Mật độ vải (sợi/10cm): Dọc: 452±2 ; Ngang: 228±2 
- Sự thay đổi kích thước sau 1 chu kỳ giặt (%): Dọc     (-1.1)-(-1.4) , Ngang (-0.8)-(-1.1)
- Độ bền màu với chất tẩy NaClo (cấp): 4-5
- Hàm lượng Formaldehyde : Không phát hiện
- Mật độ mũi chỉ tối thiểu: 5 mũi/1 cm. Đầu và cuối đường may phải lại mũi chỉ 3 lần dài 1cm chồng khít lên nhau.
</t>
  </si>
  <si>
    <t>-  Vải: Kaki 
- Màu sắc: Màu xanh. 
- Chất liệu: 13.5%±2 Cotton ; Polyester 86.5%±2
- Mật độ vải (sợi/10cm): Dọc: 452±2 ; Ngang: 228±2 
- Sự thay đổi kích thước sau 1 chu kỳ giặt (%): Dọc     (-1.1)-(-1.4) , Ngang (-0.8)-(-1.1)
- Độ bền màu với chất tẩy NaClo (cấp): 4-5
- Hàm lượng Formaldehyde : Không phát hiện
- Mật độ mũi chỉ tối thiểu: 5 mũi/1 cm. Đầu và cuối đường may phải lại mũi chỉ 3 lần dài 1cm chồng khít lên nhau.</t>
  </si>
  <si>
    <t>-  Vải: Kaki 
- Màu sắc: Màu trắng. 
- Chất liệu: 13.5%±2 Cotton ; Polyester 86.5%±2
- Mật độ vải (sợi/10cm): Dọc: 452±2 ; Ngang: 228±2 
- Sự thay đổi kích thước sau 1 chu kỳ giặt (%): Dọc     (-1.1)-(-1.4) , Ngang (-0.8)-(-1.1)
- Độ bền màu với chất tẩy NaClo (cấp): 4-5
- Hàm lượng Formaldehyde : Không phát hiện
- Mật độ mũi chỉ tối thiểu: 5 mũi/1 cm. Đầu và cuối đường may phải lại mũi chỉ 3 lần dài 1cm chồng khít lên nhau.</t>
  </si>
  <si>
    <t>- Vải Kaki. 
- Màu sắc: Màu trắng
- Chất liệu: 100% ±2 Cotton. 
- Mật độ vải (sợi/10cm):  Dọc 520±2  , Ngang: 252±2.
- Độ bền màu giặt ở 40℃ (cấp): 4-5
- Độ ố vàng  (cấp): 4-5 . 
- Khối lượng vải: 259.6±2  g/m2. 
- Hàm lượng Formaldehyde : không phát hiện 
- Mật độ mũi chỉ tối thiểu: 5 mũi/1 cm. Đầu và cuối đường may phải lại mũi chỉ 3 lần dài 1cm chồng khít lên nhau.</t>
  </si>
  <si>
    <t>- Vải Kaki. 
- Màu sắc: Màu trắng
- Chất liệu: 100%±2  Cotton. 
- Mật độ vải (sợi/10cm):  Dọc 520±2  , Ngang: 252±2.
- Độ bền màu giặt ở 40℃ (cấp): 4-5
- Độ ố vàng  (cấp): 4-5 . 
- Khối lượng vải: 259.6±2  g/m2. 
- Hàm lượng Formaldehyde : không phát hiện  
- Mật độ mũi chỉ tối thiểu: 5 mũi/1 cm. Đầu và cuối đường may phải lại mũi chỉ 3 lần dài 1cm chồng khít lên nhau.</t>
  </si>
  <si>
    <t>- Vải Calicot. 
- Màu sắc: Màu trắng
- Chất liệu: 100%±2  Cotton.
 - Khối lượng vải: 137.6±2  (g/m2).
- Mật độ vải (sợi/10cm):  Dọc 269±2  , Ngang: 252±2.
- Độ bền màu giặt ở 40℃(cấp): 4-5
- Hàm lượng Formaldehyde : không phát hiện  
- Mật độ mũi chỉ tối thiểu: 5 mũi/1 cm. Đầu và cuối đường may phải lại mũi chỉ 3 lần dài 1cm chồng khít lên nhau.</t>
  </si>
  <si>
    <t xml:space="preserve">
PHỤ LỤC 01:
(Kèm theo Thư mời báo giá số        /TM-BVĐKT ngày     /4/2025)
</t>
  </si>
  <si>
    <t>(Kèm theo Thư mời báo giá số           /TM-BVĐKT ngày    /4/2025)</t>
  </si>
  <si>
    <t xml:space="preserve">-Vải kaki .
- Chất liệu: 67.6%±2 Polyester, Rayon 29.4 %±2, Spandex  3%±2.
- Mật độ vải (sợi/10cm): dọc 730 ±2, ngang 340±2
- Khối lượng vải: 268.4±2 (g/m2). 
- Độ bền màu giặt ở 40℃ (cấp): 4-5
- Hàm lượng Formaldehyde : Không phát hiện. 
- Màu sắc: màu trắng.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</si>
  <si>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 Vải Kate.
- Chất liệu 66.9 %±2 Polyeste ; 33.1±2 Cotton
- Mật độ vải (sợi/10cm): Dọc 240±2 , ngang 228 ±2
- Độ bền màu giặt ở 40℃ (cấp): 4-5 
- Hàm lượng Formaldehyde : Không phát hiện. 
- Màu sắc: Màu xanh két.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</si>
  <si>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-Vải Kate ford .
- Chất liệu:  65.3 %±2 Polyeste,  34.7%±2 cotton.
- Mật độ vải (sợi/10cm): Dọc 280±2, Ngang: 276±2. 
- Khối lượng vải: 165.5±2 (g/m2)
- Độ bền màu giặt ở 40℃ (cấp): 4-5
- Hàm lượng Formaldehyde : Không phát hiện
- Màu sắc: Màu xanh hòa bình.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</si>
  <si>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1. Áo nữ: Vải Kate Ý.
+  Chất liệu: Polyeste 47.2%±2 ; Rayon: 52.8%±2.
+ Mật độ vải (sợi/10cm): dọc 604±2 , ngang 352±2
+ Khối lượng vải: 129.1±2 (g/m2). 
+ Độ bền màu giặt ở 40℃ (cấp): 4-5
+ Hàm lượng Formaldehyde : Không phát hiện 
- Màu sắc: Áo màu trắng. Áo dài tay hoặc ngắn tay.
2. Áo nam: Vải kate Ý
+  Chất liệu: Polyeste 47.2%±2 ; Rayon: 52.8%±2.
+ Mật độ sợi (sợi/10cm): dọc 604 ±2, ngang 352±2
+ Khối lượng vải: 129.1±2 (g/m2). 
+ Độ bền màu giặt ở 40℃ (cấp): 4-5
+ Hàm lượng Formaldehyde : Không phát hiện 
- Màu sắc: Áo màu trắng. Áo dài tay hoặc ngắn tay.
3. Quần đối với nam, quần hoặc chân váy đối với nữ.
- Vải Kaki : Chất liệu:  67.2%±2 Polyester; 29.9% Rayon±2; 2,9 %±2 Spandex.  
+ Độ bền màu giặt ở 40℃ (cấp) : 4-5
+ Sự thay đổi kích thước sau 1 chu ký giặt  (%): Dọc   (-0.6)-(-0.9) ; Ngang  (-0.3)-(-0.6)
+ Mật độ vải (sợi/10cm): Dọc 735±2, ngang 330±2
+ Khối lượng vải: 282.5±2 (g/m2). 
+ Hàm lượng Formaldehyde : Không phát hiện
+ Màu sắc: Màu xanh đen  
- Kiểu dáng: Áo, quần hoặc chân váy theo quy định tại Thông tư 45/2015/TT-BYT ngày 30/11/2015 quy định về trang phục y tế.
- Kích thước theo số đo cụ thể của từng nhân viên trong bệnh viện.
- Mật độ mũi chỉ tối thiểu: 5 mũi/1 cm. Đầu và cuối đường may phải lại mũi chỉ 3 lần dài 1cm chồng khít lên nhau.
4.Riêng trang phục của nhân viên tiếp đón: áo màu xanh hòa bình, có dải băng màu xanh gắn trên cánh tay trái áo, chiều rộng 10 cm, trên dải băng in dòng chữ "NHÂN VIÊN TIẾP ĐÓN".</t>
  </si>
  <si>
    <t xml:space="preserve">+ Vải kaki.
- Chất liệu:  72.1% ±2 Polyester; 25.4%±2 Rayon; 2,5 % ±2 Spandex.  
+ Mật độ vải (sợi/10cm): Dọc 480 ±2, ngang 292±2
+ Khối lượng vải: 245.9±2 (g/m2). 
+ Hàm lượng Formaldehyde : Không phát hiện
+ Màu sắc: Màu xanh đen 
- Kiểu dáng: Áo, quần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</si>
  <si>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 xml:space="preserve">- Vải Costton.
- Chất liệu:  8.5 %±2 Cotton, 91.5 %±2 Polyester.
- Khối lượng vải: 109 ±2 (g/m2). 
- Mật độ vải (sợi/10cm): Dọc 478±2 , ngang 280±2
- Độ bền màu giặt ở 40℃ (cấp) : 4-5
- Màu sắc: sọc xanh trắng 
- Kiểu dáng: Theo quy định tại Thông tư 45/2015/TT-BYT ngày 30/11/2015 quy định về trang phục y tế.
- Áo dài tay. Các cỡ.Cỡ size được may tại mép túi áo.
- Mật độ mũi chỉ tối thiểu: 5 mũi/1 cm. Đầu và cuối đường may phải lại mũi chỉ 3 lần dài 1cm chồng khít lên nhau.
</t>
  </si>
  <si>
    <t>- Vải Costton.
- Chất liệu:  8.5 %±2 Cotton, 91.5 %±2 Polyester.
- Khối lượng vải: 109 ±2 (g/m2). 
- Mật độ vải (sợi/10cm): Dọc 478±2 , ngang 280±2
- Độ bền màu giặt ở 40℃ (cấp) : 4-5
- Độ bền đứt băng vải (N) : Dọc 601.8±2 , Ngang 474.6±2
- Màu sắc: sọc xanh trắng 
- Độ dài: 150cm, rộng 0,7cm.</t>
  </si>
  <si>
    <t>-  Vải: Kaki 
- Màu sắc: Màu xanh. 
- Chất liệu: 13.5%±2 Cotton ; Polyester 86.5%±2
- Mật độ vải (sợi/10cm): Dọc: 452±2 ; Ngang: 228±2 
- Sự thay đổi kích thước sau 1 chu kỳ giặt (%): Dọc  (-1.1) -  (-1.4) , Ngang (-0.8)-(-1.1)
- Độ bền màu với chất tẩy NaClo (cấp): 4-5
- Hàm lượng Formaldehyde : Không phát hiện
- Mật độ mũi chỉ tối thiểu: 5 mũi/1 cm. Đầu và cuối đường may phải lại mũi chỉ 3 lần dài 1cm chồng khít lên nhau.</t>
  </si>
  <si>
    <t xml:space="preserve">-  Vải: Kaki 
- Màu sắc: Màu xanh. 
- Chất liệu: 13.5%±2 Cotton ; Polyester 86.5%±2
- Mật độ vải (sợi/10cm): Dọc: 452±2 ; Ngang: 228±2 
- Sự thay đổi kích thước sau 1 chu kỳ giặt (%): Dọc (-1.1) -   (-1.4) , Ngang (-0.8)-(-1.1)
- Độ bền màu với chất tẩy NaClo (cấp): 4-5
- Hàm lượng Formaldehyde : Không phát hiện
- Mật độ mũi chỉ tối thiểu: 5 mũi/1 cm. Đầu và cuối đường may phải lại mũi chỉ 3 lần dài 1cm chồng khít lên nhau.
</t>
  </si>
  <si>
    <t xml:space="preserve">-  Vải: Kaki 
- Màu sắc: Màu xanh. 
- Chất liệu: 13.5%±2 Cotton ; Polyester 86.5%±2
- Mật độ vải (sợi/10cm): Dọc: 452±2 ; Ngang: 228±2 
- Sự thay đổi kích thước sau 1 chu kỳ giặt (%): Dọc (-1.1)   -  (-1.4) , Ngang (-0.8)-(-1.1)
- Độ bền màu với chất tẩy NaClo (cấp): 4-5
- Hàm lượng Formaldehyde : Không phát hiện
- Mật độ mũi chỉ tối thiểu: 5 mũi/1 cm. Đầu và cuối đường may phải lại mũi chỉ 3 lần dài 1cm chồng khít lên nhau.
</t>
  </si>
  <si>
    <t>- Vải: Kaki.
- Màu sắc: Màu xanh. 
- Chất liệu: 13.5%±2 Cotton ; Polyester 86.5%±2
- Mật độ vải (sợi/10cm): Dọc: 452±2 ; Ngang: 228±2
- Sự thay đổi kích thước sau 1 chu kỳ giặt (%): Dọc (-1.1)   -  (-1.4) , Ngang (-0.8)-(-1.1)
- Độ bền màu với chất tẩy NaClo (cấp): 4-5
- Hàm lượng Formaldehyde : Không phát hiện
- Mật độ mũi chỉ tối thiểu: 5 mũi/1 cm. Đầu và cuối đường may phải lại mũi chỉ 3 lần dài 1cm chồng khít lên nhau.</t>
  </si>
  <si>
    <t xml:space="preserve">Vải Costton.
- chất liệu:  8.5 %±2 Cotton, 91.5 %±2 Polyester.
- Khối lượng vải: 109 ±2 (g/m2). 
- Mật độ vải (sợi/10cm): Dọc 478±2 , ngang 280±2
- Độ bền màu giặt ở 40℃ (cấp) : 4-5
- Độ bền đứt băng vải (N) : Dọc 601.8±2 , Ngang 474.6±2
- Màu sắc: sọc xanh trắng 
- Kiểu dáng: Theo quy định tại Thông tư 45/2015/TT-BYT ngày 30/11/2015 quy định về trang phục y tế.
- Áo dài tay. Các cỡ.Cỡ size được may tại mép túi áo.
- Mật độ mũi chỉ tối thiểu: 5 mũi/1 cm. Đầu và cuối đường may phải lại mũi chỉ 3 lần dài 1cm chồng khít lên nhau.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</si>
</sst>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indexed="8"/>
      <name val="Calibri"/>
      <family val="2"/>
    </font>
    <font>
      <sz val="12"/>
      <name val="Times New Roman"/>
      <family val="1"/>
    </font>
    <font>
      <sz val="12"/>
      <color theme="1"/>
      <name val="Times New Roman"/>
      <family val="1"/>
    </font>
    <font>
      <b/>
      <sz val="12"/>
      <name val="Times New Roman"/>
      <family val="1"/>
    </font>
    <font>
      <b/>
      <i/>
      <sz val="12"/>
      <name val="Times New Roman"/>
      <family val="1"/>
    </font>
    <font>
      <b/>
      <sz val="12"/>
      <color theme="1"/>
      <name val="Times New Roman"/>
      <family val="1"/>
    </font>
    <font>
      <b/>
      <sz val="13"/>
      <color theme="1"/>
      <name val="Times New Roman"/>
      <family val="1"/>
    </font>
    <font>
      <i/>
      <sz val="13"/>
      <color theme="1"/>
      <name val="Times New Roman"/>
      <family val="1"/>
    </font>
    <font>
      <sz val="13"/>
      <color theme="1"/>
      <name val="Times New Roman"/>
      <family val="1"/>
    </font>
    <font>
      <b/>
      <sz val="16"/>
      <color theme="1"/>
      <name val="Times New Roman"/>
      <family val="1"/>
    </font>
    <font>
      <sz val="14"/>
      <color theme="1"/>
      <name val="Times New Roman"/>
      <family val="1"/>
    </font>
    <font>
      <b/>
      <sz val="13"/>
      <color rgb="FFFF000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65">
    <xf numFmtId="0" fontId="0" fillId="0" borderId="0" xfId="0"/>
    <xf numFmtId="3" fontId="4"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4" xfId="0" applyFont="1" applyBorder="1" applyAlignment="1">
      <alignment vertical="center" wrapText="1"/>
    </xf>
    <xf numFmtId="0" fontId="9" fillId="0" borderId="7"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0" fontId="8" fillId="0" borderId="4" xfId="0" quotePrefix="1" applyFont="1" applyBorder="1" applyAlignment="1">
      <alignment horizontal="center" vertical="center" wrapText="1"/>
    </xf>
    <xf numFmtId="3" fontId="4" fillId="2" borderId="1" xfId="0" applyNumberFormat="1" applyFont="1" applyFill="1" applyBorder="1" applyAlignment="1">
      <alignment vertical="top" wrapText="1"/>
    </xf>
    <xf numFmtId="3" fontId="2" fillId="2" borderId="1" xfId="0" quotePrefix="1" applyNumberFormat="1" applyFont="1" applyFill="1" applyBorder="1" applyAlignment="1">
      <alignment vertical="top" wrapText="1"/>
    </xf>
    <xf numFmtId="3" fontId="4" fillId="2" borderId="1" xfId="0" applyNumberFormat="1" applyFont="1" applyFill="1" applyBorder="1" applyAlignment="1">
      <alignment vertical="center" wrapText="1"/>
    </xf>
    <xf numFmtId="3" fontId="5" fillId="2" borderId="1" xfId="0" applyNumberFormat="1" applyFont="1" applyFill="1" applyBorder="1" applyAlignment="1">
      <alignment vertical="top" wrapText="1"/>
    </xf>
    <xf numFmtId="0" fontId="2" fillId="2" borderId="1" xfId="0" quotePrefix="1" applyFont="1" applyFill="1" applyBorder="1" applyAlignment="1">
      <alignment vertical="top" wrapText="1"/>
    </xf>
    <xf numFmtId="0" fontId="4" fillId="2" borderId="1" xfId="0" applyFont="1" applyFill="1" applyBorder="1" applyAlignment="1">
      <alignment vertical="center" wrapText="1"/>
    </xf>
    <xf numFmtId="3" fontId="2" fillId="0" borderId="1" xfId="0" quotePrefix="1" applyNumberFormat="1" applyFont="1" applyBorder="1" applyAlignment="1">
      <alignment vertical="top" wrapText="1"/>
    </xf>
    <xf numFmtId="0" fontId="9" fillId="0" borderId="4" xfId="0" applyFont="1" applyBorder="1" applyAlignment="1">
      <alignment horizontal="center"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0" borderId="1" xfId="0" quotePrefix="1" applyFont="1" applyBorder="1" applyAlignment="1">
      <alignment vertical="top" wrapText="1"/>
    </xf>
    <xf numFmtId="0" fontId="2" fillId="2" borderId="1"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3"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3" fontId="2" fillId="0" borderId="0" xfId="0" applyNumberFormat="1" applyFont="1"/>
    <xf numFmtId="0" fontId="4" fillId="0" borderId="0" xfId="0" applyFont="1"/>
    <xf numFmtId="0" fontId="2" fillId="0" borderId="0" xfId="0" applyFont="1" applyAlignment="1">
      <alignment wrapText="1"/>
    </xf>
    <xf numFmtId="3" fontId="4" fillId="0" borderId="1" xfId="0" applyNumberFormat="1" applyFont="1" applyBorder="1" applyAlignment="1">
      <alignment vertical="top" wrapText="1"/>
    </xf>
    <xf numFmtId="3" fontId="4" fillId="0" borderId="1" xfId="0" applyNumberFormat="1" applyFont="1" applyBorder="1" applyAlignment="1">
      <alignment horizontal="center" vertical="center" wrapText="1"/>
    </xf>
    <xf numFmtId="0" fontId="2" fillId="0" borderId="0" xfId="0" applyFont="1"/>
    <xf numFmtId="3" fontId="4" fillId="2" borderId="1" xfId="0" applyNumberFormat="1" applyFont="1" applyFill="1" applyBorder="1" applyAlignment="1">
      <alignment horizontal="center" vertical="center" wrapText="1"/>
    </xf>
    <xf numFmtId="0" fontId="2" fillId="2" borderId="0" xfId="0" applyFont="1" applyFill="1"/>
    <xf numFmtId="3" fontId="2" fillId="0" borderId="1" xfId="0" applyNumberFormat="1" applyFont="1" applyBorder="1" applyAlignment="1">
      <alignment horizontal="center" vertical="top"/>
    </xf>
    <xf numFmtId="3" fontId="4" fillId="0" borderId="1" xfId="0" applyNumberFormat="1" applyFont="1" applyBorder="1" applyAlignment="1">
      <alignment vertical="center" wrapText="1"/>
    </xf>
    <xf numFmtId="3" fontId="2"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4" fillId="0" borderId="1" xfId="0" applyNumberFormat="1" applyFont="1" applyBorder="1" applyAlignment="1">
      <alignment vertical="center"/>
    </xf>
    <xf numFmtId="0" fontId="4" fillId="0" borderId="0" xfId="0" applyFont="1" applyAlignment="1">
      <alignment vertical="center"/>
    </xf>
    <xf numFmtId="3" fontId="2" fillId="0" borderId="0" xfId="0" applyNumberFormat="1" applyFont="1" applyAlignment="1">
      <alignment horizontal="center"/>
    </xf>
    <xf numFmtId="3" fontId="4" fillId="0" borderId="0" xfId="0" applyNumberFormat="1" applyFont="1" applyAlignment="1">
      <alignment horizontal="center" vertical="center"/>
    </xf>
    <xf numFmtId="3" fontId="2" fillId="0" borderId="0" xfId="0" applyNumberFormat="1" applyFont="1" applyAlignment="1">
      <alignment horizontal="center" vertical="center" wrapText="1"/>
    </xf>
    <xf numFmtId="0" fontId="4" fillId="2" borderId="1" xfId="0" applyFont="1" applyFill="1" applyBorder="1" applyAlignment="1">
      <alignment horizontal="left" vertical="center" wrapText="1"/>
    </xf>
    <xf numFmtId="0" fontId="4" fillId="2" borderId="1" xfId="0" quotePrefix="1" applyFont="1" applyFill="1" applyBorder="1" applyAlignment="1">
      <alignment vertical="top" wrapText="1"/>
    </xf>
    <xf numFmtId="3" fontId="4" fillId="0" borderId="2"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12" fillId="0" borderId="0" xfId="0" applyFont="1" applyAlignment="1">
      <alignment vertical="center" wrapText="1"/>
    </xf>
    <xf numFmtId="0" fontId="8"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4"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workbookViewId="0">
      <pane ySplit="3" topLeftCell="A19" activePane="bottomLeft" state="frozen"/>
      <selection pane="bottomLeft" activeCell="P21" sqref="P21"/>
    </sheetView>
  </sheetViews>
  <sheetFormatPr defaultRowHeight="15.75" x14ac:dyDescent="0.25"/>
  <cols>
    <col min="1" max="1" width="5.140625" style="27" customWidth="1"/>
    <col min="2" max="2" width="19.140625" style="27" customWidth="1"/>
    <col min="3" max="3" width="52.85546875" style="27" customWidth="1"/>
    <col min="4" max="4" width="8.140625" style="42" customWidth="1"/>
    <col min="5" max="5" width="14.85546875" style="43" customWidth="1"/>
    <col min="6" max="6" width="11" style="44" customWidth="1"/>
    <col min="7" max="16384" width="9.140625" style="32"/>
  </cols>
  <sheetData>
    <row r="1" spans="1:6" s="28" customFormat="1" ht="66.75" customHeight="1" x14ac:dyDescent="0.25">
      <c r="A1" s="47" t="s">
        <v>90</v>
      </c>
      <c r="B1" s="47"/>
      <c r="C1" s="47"/>
      <c r="D1" s="47"/>
      <c r="E1" s="47"/>
      <c r="F1" s="47"/>
    </row>
    <row r="2" spans="1:6" s="28" customFormat="1" ht="35.25" customHeight="1" x14ac:dyDescent="0.25">
      <c r="A2" s="48" t="s">
        <v>0</v>
      </c>
      <c r="B2" s="48" t="s">
        <v>8</v>
      </c>
      <c r="C2" s="48" t="s">
        <v>23</v>
      </c>
      <c r="D2" s="48" t="s">
        <v>1</v>
      </c>
      <c r="E2" s="48" t="s">
        <v>26</v>
      </c>
      <c r="F2" s="48" t="s">
        <v>19</v>
      </c>
    </row>
    <row r="3" spans="1:6" s="29" customFormat="1" ht="59.25" customHeight="1" x14ac:dyDescent="0.25">
      <c r="A3" s="48"/>
      <c r="B3" s="48"/>
      <c r="C3" s="48"/>
      <c r="D3" s="48"/>
      <c r="E3" s="48"/>
      <c r="F3" s="48"/>
    </row>
    <row r="4" spans="1:6" ht="36" customHeight="1" x14ac:dyDescent="0.25">
      <c r="A4" s="2" t="s">
        <v>4</v>
      </c>
      <c r="B4" s="30" t="s">
        <v>75</v>
      </c>
      <c r="C4" s="12"/>
      <c r="D4" s="31"/>
      <c r="E4" s="31"/>
      <c r="F4" s="31"/>
    </row>
    <row r="5" spans="1:6" ht="258" customHeight="1" x14ac:dyDescent="0.25">
      <c r="A5" s="2">
        <v>1</v>
      </c>
      <c r="B5" s="2" t="s">
        <v>11</v>
      </c>
      <c r="C5" s="13" t="s">
        <v>78</v>
      </c>
      <c r="D5" s="2" t="s">
        <v>3</v>
      </c>
      <c r="E5" s="31">
        <v>542</v>
      </c>
      <c r="F5" s="2"/>
    </row>
    <row r="6" spans="1:6" ht="243.75" customHeight="1" x14ac:dyDescent="0.25">
      <c r="A6" s="2">
        <v>2</v>
      </c>
      <c r="B6" s="2" t="s">
        <v>12</v>
      </c>
      <c r="C6" s="13" t="s">
        <v>79</v>
      </c>
      <c r="D6" s="2" t="s">
        <v>3</v>
      </c>
      <c r="E6" s="31">
        <v>966</v>
      </c>
      <c r="F6" s="2"/>
    </row>
    <row r="7" spans="1:6" ht="238.5" customHeight="1" x14ac:dyDescent="0.25">
      <c r="A7" s="2">
        <v>3</v>
      </c>
      <c r="B7" s="2" t="s">
        <v>13</v>
      </c>
      <c r="C7" s="13" t="s">
        <v>80</v>
      </c>
      <c r="D7" s="2" t="s">
        <v>3</v>
      </c>
      <c r="E7" s="31">
        <v>132</v>
      </c>
      <c r="F7" s="2"/>
    </row>
    <row r="8" spans="1:6" ht="237" customHeight="1" x14ac:dyDescent="0.25">
      <c r="A8" s="2">
        <v>4</v>
      </c>
      <c r="B8" s="2" t="s">
        <v>14</v>
      </c>
      <c r="C8" s="13" t="s">
        <v>92</v>
      </c>
      <c r="D8" s="2" t="s">
        <v>3</v>
      </c>
      <c r="E8" s="31">
        <v>82</v>
      </c>
      <c r="F8" s="2"/>
    </row>
    <row r="9" spans="1:6" s="34" customFormat="1" ht="221.25" customHeight="1" x14ac:dyDescent="0.25">
      <c r="A9" s="26">
        <v>5</v>
      </c>
      <c r="B9" s="26" t="s">
        <v>65</v>
      </c>
      <c r="C9" s="13" t="s">
        <v>93</v>
      </c>
      <c r="D9" s="26" t="s">
        <v>3</v>
      </c>
      <c r="E9" s="33">
        <v>8</v>
      </c>
      <c r="F9" s="26"/>
    </row>
    <row r="10" spans="1:6" ht="240.75" customHeight="1" x14ac:dyDescent="0.25">
      <c r="A10" s="2">
        <v>6</v>
      </c>
      <c r="B10" s="2" t="s">
        <v>15</v>
      </c>
      <c r="C10" s="13" t="s">
        <v>81</v>
      </c>
      <c r="D10" s="2" t="s">
        <v>3</v>
      </c>
      <c r="E10" s="31">
        <v>6</v>
      </c>
      <c r="F10" s="2"/>
    </row>
    <row r="11" spans="1:6" ht="212.25" customHeight="1" x14ac:dyDescent="0.25">
      <c r="A11" s="2">
        <v>7</v>
      </c>
      <c r="B11" s="2" t="s">
        <v>16</v>
      </c>
      <c r="C11" s="13" t="s">
        <v>94</v>
      </c>
      <c r="D11" s="2" t="s">
        <v>3</v>
      </c>
      <c r="E11" s="31">
        <v>80</v>
      </c>
      <c r="F11" s="2"/>
    </row>
    <row r="12" spans="1:6" ht="409.5" customHeight="1" x14ac:dyDescent="0.25">
      <c r="A12" s="2">
        <v>8</v>
      </c>
      <c r="B12" s="2" t="s">
        <v>22</v>
      </c>
      <c r="C12" s="13" t="s">
        <v>95</v>
      </c>
      <c r="D12" s="2" t="s">
        <v>3</v>
      </c>
      <c r="E12" s="31">
        <v>232</v>
      </c>
      <c r="F12" s="2"/>
    </row>
    <row r="13" spans="1:6" ht="208.5" customHeight="1" x14ac:dyDescent="0.25">
      <c r="A13" s="2"/>
      <c r="B13" s="2" t="s">
        <v>21</v>
      </c>
      <c r="C13" s="13" t="s">
        <v>82</v>
      </c>
      <c r="D13" s="2" t="s">
        <v>3</v>
      </c>
      <c r="E13" s="31">
        <v>232</v>
      </c>
      <c r="F13" s="2"/>
    </row>
    <row r="14" spans="1:6" ht="174.75" customHeight="1" x14ac:dyDescent="0.25">
      <c r="A14" s="2">
        <v>9</v>
      </c>
      <c r="B14" s="2" t="s">
        <v>17</v>
      </c>
      <c r="C14" s="18" t="s">
        <v>83</v>
      </c>
      <c r="D14" s="2" t="s">
        <v>3</v>
      </c>
      <c r="E14" s="31">
        <v>16</v>
      </c>
      <c r="F14" s="2"/>
    </row>
    <row r="15" spans="1:6" s="34" customFormat="1" ht="206.25" customHeight="1" x14ac:dyDescent="0.25">
      <c r="A15" s="26">
        <v>10</v>
      </c>
      <c r="B15" s="26" t="s">
        <v>18</v>
      </c>
      <c r="C15" s="13" t="s">
        <v>96</v>
      </c>
      <c r="D15" s="26" t="s">
        <v>3</v>
      </c>
      <c r="E15" s="33">
        <v>50</v>
      </c>
      <c r="F15" s="26"/>
    </row>
    <row r="16" spans="1:6" s="28" customFormat="1" ht="24" customHeight="1" x14ac:dyDescent="0.25">
      <c r="A16" s="35"/>
      <c r="B16" s="36" t="s">
        <v>7</v>
      </c>
      <c r="C16" s="14" t="s">
        <v>24</v>
      </c>
      <c r="D16" s="1"/>
      <c r="E16" s="1"/>
      <c r="F16" s="31"/>
    </row>
    <row r="17" spans="1:6" ht="24.75" customHeight="1" x14ac:dyDescent="0.25">
      <c r="A17" s="1" t="s">
        <v>5</v>
      </c>
      <c r="B17" s="36" t="s">
        <v>6</v>
      </c>
      <c r="C17" s="15"/>
      <c r="D17" s="37"/>
      <c r="E17" s="1"/>
      <c r="F17" s="2"/>
    </row>
    <row r="18" spans="1:6" ht="174.75" customHeight="1" x14ac:dyDescent="0.25">
      <c r="A18" s="37">
        <v>1</v>
      </c>
      <c r="B18" s="23" t="s">
        <v>10</v>
      </c>
      <c r="C18" s="13" t="s">
        <v>97</v>
      </c>
      <c r="D18" s="37" t="s">
        <v>2</v>
      </c>
      <c r="E18" s="1">
        <v>250</v>
      </c>
      <c r="F18" s="2"/>
    </row>
    <row r="19" spans="1:6" ht="114.75" customHeight="1" x14ac:dyDescent="0.25">
      <c r="A19" s="37">
        <v>2</v>
      </c>
      <c r="B19" s="23" t="s">
        <v>66</v>
      </c>
      <c r="C19" s="13" t="s">
        <v>98</v>
      </c>
      <c r="D19" s="37" t="s">
        <v>2</v>
      </c>
      <c r="E19" s="1">
        <v>250</v>
      </c>
      <c r="F19" s="2"/>
    </row>
    <row r="20" spans="1:6" ht="176.25" customHeight="1" x14ac:dyDescent="0.25">
      <c r="A20" s="37">
        <v>3</v>
      </c>
      <c r="B20" s="23" t="s">
        <v>9</v>
      </c>
      <c r="C20" s="13" t="s">
        <v>103</v>
      </c>
      <c r="D20" s="37" t="s">
        <v>2</v>
      </c>
      <c r="E20" s="1">
        <v>950</v>
      </c>
      <c r="F20" s="2"/>
    </row>
    <row r="21" spans="1:6" ht="136.5" customHeight="1" x14ac:dyDescent="0.25">
      <c r="A21" s="37">
        <v>4</v>
      </c>
      <c r="B21" s="21" t="s">
        <v>67</v>
      </c>
      <c r="C21" s="20" t="s">
        <v>101</v>
      </c>
      <c r="D21" s="37" t="s">
        <v>2</v>
      </c>
      <c r="E21" s="2">
        <f>1000-418</f>
        <v>582</v>
      </c>
      <c r="F21" s="2"/>
    </row>
    <row r="22" spans="1:6" ht="137.25" customHeight="1" x14ac:dyDescent="0.25">
      <c r="A22" s="37">
        <v>5</v>
      </c>
      <c r="B22" s="21" t="s">
        <v>68</v>
      </c>
      <c r="C22" s="20" t="s">
        <v>99</v>
      </c>
      <c r="D22" s="37" t="s">
        <v>2</v>
      </c>
      <c r="E22" s="2">
        <f>857-127</f>
        <v>730</v>
      </c>
      <c r="F22" s="2"/>
    </row>
    <row r="23" spans="1:6" ht="135.75" customHeight="1" x14ac:dyDescent="0.25">
      <c r="A23" s="37">
        <v>6</v>
      </c>
      <c r="B23" s="21" t="s">
        <v>69</v>
      </c>
      <c r="C23" s="20" t="s">
        <v>100</v>
      </c>
      <c r="D23" s="37" t="s">
        <v>2</v>
      </c>
      <c r="E23" s="2">
        <f>560-312</f>
        <v>248</v>
      </c>
      <c r="F23" s="2"/>
    </row>
    <row r="24" spans="1:6" ht="128.25" customHeight="1" x14ac:dyDescent="0.25">
      <c r="A24" s="37">
        <v>7</v>
      </c>
      <c r="B24" s="21" t="s">
        <v>76</v>
      </c>
      <c r="C24" s="22" t="s">
        <v>86</v>
      </c>
      <c r="D24" s="37" t="s">
        <v>70</v>
      </c>
      <c r="E24" s="2">
        <f>500-200</f>
        <v>300</v>
      </c>
      <c r="F24" s="2"/>
    </row>
    <row r="25" spans="1:6" ht="135.75" customHeight="1" x14ac:dyDescent="0.25">
      <c r="A25" s="37">
        <v>8</v>
      </c>
      <c r="B25" s="23" t="s">
        <v>25</v>
      </c>
      <c r="C25" s="24" t="s">
        <v>84</v>
      </c>
      <c r="D25" s="37" t="s">
        <v>2</v>
      </c>
      <c r="E25" s="38">
        <v>1125</v>
      </c>
      <c r="F25" s="2"/>
    </row>
    <row r="26" spans="1:6" ht="136.5" customHeight="1" x14ac:dyDescent="0.25">
      <c r="A26" s="37">
        <v>9</v>
      </c>
      <c r="B26" s="23" t="s">
        <v>20</v>
      </c>
      <c r="C26" s="24" t="s">
        <v>85</v>
      </c>
      <c r="D26" s="37" t="s">
        <v>2</v>
      </c>
      <c r="E26" s="38">
        <f>1900-200</f>
        <v>1700</v>
      </c>
      <c r="F26" s="2"/>
    </row>
    <row r="27" spans="1:6" ht="170.25" customHeight="1" x14ac:dyDescent="0.25">
      <c r="A27" s="37">
        <v>10</v>
      </c>
      <c r="B27" s="21" t="s">
        <v>71</v>
      </c>
      <c r="C27" s="20" t="s">
        <v>85</v>
      </c>
      <c r="D27" s="37" t="s">
        <v>2</v>
      </c>
      <c r="E27" s="39">
        <v>410</v>
      </c>
      <c r="F27" s="39"/>
    </row>
    <row r="28" spans="1:6" ht="162.75" customHeight="1" x14ac:dyDescent="0.25">
      <c r="A28" s="37">
        <v>11</v>
      </c>
      <c r="B28" s="23" t="s">
        <v>72</v>
      </c>
      <c r="C28" s="24" t="s">
        <v>87</v>
      </c>
      <c r="D28" s="37" t="s">
        <v>2</v>
      </c>
      <c r="E28" s="38">
        <f>200-70</f>
        <v>130</v>
      </c>
      <c r="F28" s="39"/>
    </row>
    <row r="29" spans="1:6" ht="160.5" customHeight="1" x14ac:dyDescent="0.25">
      <c r="A29" s="37">
        <v>12</v>
      </c>
      <c r="B29" s="25" t="s">
        <v>62</v>
      </c>
      <c r="C29" s="24" t="s">
        <v>88</v>
      </c>
      <c r="D29" s="37" t="s">
        <v>2</v>
      </c>
      <c r="E29" s="38">
        <f>2610-280-100</f>
        <v>2230</v>
      </c>
      <c r="F29" s="39"/>
    </row>
    <row r="30" spans="1:6" ht="144" customHeight="1" x14ac:dyDescent="0.25">
      <c r="A30" s="37">
        <v>13</v>
      </c>
      <c r="B30" s="23" t="s">
        <v>73</v>
      </c>
      <c r="C30" s="16" t="s">
        <v>89</v>
      </c>
      <c r="D30" s="37" t="s">
        <v>2</v>
      </c>
      <c r="E30" s="26">
        <v>20</v>
      </c>
      <c r="F30" s="39"/>
    </row>
    <row r="31" spans="1:6" ht="139.5" customHeight="1" x14ac:dyDescent="0.25">
      <c r="A31" s="37">
        <v>14</v>
      </c>
      <c r="B31" s="21" t="s">
        <v>74</v>
      </c>
      <c r="C31" s="22" t="s">
        <v>102</v>
      </c>
      <c r="D31" s="37" t="s">
        <v>2</v>
      </c>
      <c r="E31" s="2">
        <f>310-100</f>
        <v>210</v>
      </c>
      <c r="F31" s="39"/>
    </row>
    <row r="32" spans="1:6" s="28" customFormat="1" ht="26.25" customHeight="1" x14ac:dyDescent="0.25">
      <c r="A32" s="1"/>
      <c r="B32" s="45" t="s">
        <v>63</v>
      </c>
      <c r="C32" s="46" t="s">
        <v>77</v>
      </c>
      <c r="D32" s="1"/>
      <c r="E32" s="1"/>
      <c r="F32" s="31"/>
    </row>
    <row r="33" spans="1:6" s="41" customFormat="1" ht="30" customHeight="1" x14ac:dyDescent="0.25">
      <c r="A33" s="40"/>
      <c r="B33" s="40" t="s">
        <v>64</v>
      </c>
      <c r="C33" s="17" t="s">
        <v>27</v>
      </c>
      <c r="D33" s="1"/>
      <c r="E33" s="1"/>
      <c r="F33" s="31"/>
    </row>
  </sheetData>
  <autoFilter ref="A3:F33" xr:uid="{00000000-0009-0000-0000-000000000000}"/>
  <mergeCells count="7">
    <mergeCell ref="A1:F1"/>
    <mergeCell ref="A2:A3"/>
    <mergeCell ref="B2:B3"/>
    <mergeCell ref="C2:C3"/>
    <mergeCell ref="D2:D3"/>
    <mergeCell ref="E2:E3"/>
    <mergeCell ref="F2:F3"/>
  </mergeCells>
  <pageMargins left="0.2" right="0.25" top="0.25" bottom="0.2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workbookViewId="0">
      <selection activeCell="M8" sqref="M8"/>
    </sheetView>
  </sheetViews>
  <sheetFormatPr defaultRowHeight="15" x14ac:dyDescent="0.25"/>
  <cols>
    <col min="1" max="1" width="6.42578125" customWidth="1"/>
    <col min="2" max="4" width="18.85546875" customWidth="1"/>
    <col min="5" max="7" width="13.42578125" customWidth="1"/>
    <col min="8" max="8" width="16.7109375" customWidth="1"/>
  </cols>
  <sheetData>
    <row r="1" spans="1:8" ht="16.5" x14ac:dyDescent="0.25">
      <c r="A1" s="52" t="s">
        <v>28</v>
      </c>
      <c r="B1" s="52"/>
      <c r="C1" s="52"/>
      <c r="D1" s="52"/>
      <c r="E1" s="52"/>
      <c r="F1" s="52"/>
      <c r="G1" s="52"/>
      <c r="H1" s="52"/>
    </row>
    <row r="2" spans="1:8" ht="25.5" customHeight="1" x14ac:dyDescent="0.25">
      <c r="A2" s="53" t="s">
        <v>91</v>
      </c>
      <c r="B2" s="53"/>
      <c r="C2" s="53"/>
      <c r="D2" s="53"/>
      <c r="E2" s="53"/>
      <c r="F2" s="53"/>
      <c r="G2" s="53"/>
      <c r="H2" s="53"/>
    </row>
    <row r="3" spans="1:8" ht="15.75" customHeight="1" x14ac:dyDescent="0.25">
      <c r="A3" s="55" t="s">
        <v>29</v>
      </c>
      <c r="B3" s="55"/>
      <c r="C3" s="55"/>
      <c r="D3" s="54" t="s">
        <v>30</v>
      </c>
      <c r="E3" s="54"/>
      <c r="F3" s="54"/>
      <c r="G3" s="54"/>
      <c r="H3" s="54"/>
    </row>
    <row r="4" spans="1:8" ht="16.5" x14ac:dyDescent="0.25">
      <c r="A4" s="55"/>
      <c r="B4" s="55"/>
      <c r="C4" s="55"/>
      <c r="D4" s="55" t="s">
        <v>31</v>
      </c>
      <c r="E4" s="55"/>
      <c r="F4" s="55"/>
      <c r="G4" s="55"/>
      <c r="H4" s="55"/>
    </row>
    <row r="5" spans="1:8" ht="20.25" x14ac:dyDescent="0.25">
      <c r="A5" s="49" t="s">
        <v>32</v>
      </c>
      <c r="B5" s="49"/>
      <c r="C5" s="49"/>
      <c r="D5" s="49"/>
      <c r="E5" s="49"/>
      <c r="F5" s="49"/>
      <c r="G5" s="49"/>
      <c r="H5" s="49"/>
    </row>
    <row r="6" spans="1:8" ht="32.25" customHeight="1" x14ac:dyDescent="0.25">
      <c r="A6" s="50" t="s">
        <v>33</v>
      </c>
      <c r="B6" s="50"/>
      <c r="C6" s="50"/>
      <c r="D6" s="50"/>
      <c r="E6" s="50"/>
      <c r="F6" s="50"/>
      <c r="G6" s="50"/>
      <c r="H6" s="50"/>
    </row>
    <row r="7" spans="1:8" ht="32.25" customHeight="1" x14ac:dyDescent="0.25">
      <c r="A7" s="4" t="s">
        <v>34</v>
      </c>
    </row>
    <row r="8" spans="1:8" ht="32.25" customHeight="1" x14ac:dyDescent="0.25">
      <c r="A8" s="4" t="s">
        <v>35</v>
      </c>
    </row>
    <row r="9" spans="1:8" ht="62.25" customHeight="1" x14ac:dyDescent="0.25">
      <c r="A9" s="51" t="s">
        <v>53</v>
      </c>
      <c r="B9" s="51"/>
      <c r="C9" s="51"/>
      <c r="D9" s="51"/>
      <c r="E9" s="51"/>
      <c r="F9" s="51"/>
      <c r="G9" s="51"/>
      <c r="H9" s="51"/>
    </row>
    <row r="10" spans="1:8" ht="16.5" x14ac:dyDescent="0.25">
      <c r="A10" s="4"/>
    </row>
    <row r="11" spans="1:8" ht="17.25" thickBot="1" x14ac:dyDescent="0.3">
      <c r="A11" s="4"/>
    </row>
    <row r="12" spans="1:8" ht="49.5" x14ac:dyDescent="0.25">
      <c r="A12" s="58" t="s">
        <v>36</v>
      </c>
      <c r="B12" s="58" t="s">
        <v>37</v>
      </c>
      <c r="C12" s="58" t="s">
        <v>38</v>
      </c>
      <c r="D12" s="58" t="s">
        <v>39</v>
      </c>
      <c r="E12" s="58" t="s">
        <v>26</v>
      </c>
      <c r="F12" s="5" t="s">
        <v>40</v>
      </c>
      <c r="G12" s="58" t="s">
        <v>42</v>
      </c>
      <c r="H12" s="58" t="s">
        <v>43</v>
      </c>
    </row>
    <row r="13" spans="1:8" ht="17.25" thickBot="1" x14ac:dyDescent="0.3">
      <c r="A13" s="59"/>
      <c r="B13" s="59"/>
      <c r="C13" s="59"/>
      <c r="D13" s="59"/>
      <c r="E13" s="59"/>
      <c r="F13" s="6" t="s">
        <v>41</v>
      </c>
      <c r="G13" s="59"/>
      <c r="H13" s="59"/>
    </row>
    <row r="14" spans="1:8" ht="23.25" customHeight="1" thickBot="1" x14ac:dyDescent="0.3">
      <c r="A14" s="11" t="s">
        <v>54</v>
      </c>
      <c r="B14" s="11" t="s">
        <v>55</v>
      </c>
      <c r="C14" s="11" t="s">
        <v>56</v>
      </c>
      <c r="D14" s="11" t="s">
        <v>57</v>
      </c>
      <c r="E14" s="11" t="s">
        <v>58</v>
      </c>
      <c r="F14" s="11" t="s">
        <v>59</v>
      </c>
      <c r="G14" s="11" t="s">
        <v>60</v>
      </c>
      <c r="H14" s="11" t="s">
        <v>61</v>
      </c>
    </row>
    <row r="15" spans="1:8" ht="17.25" thickBot="1" x14ac:dyDescent="0.3">
      <c r="A15" s="19">
        <v>1</v>
      </c>
      <c r="B15" s="8"/>
      <c r="C15" s="8"/>
      <c r="D15" s="8"/>
      <c r="E15" s="8"/>
      <c r="F15" s="8"/>
      <c r="G15" s="8"/>
      <c r="H15" s="60" t="s">
        <v>44</v>
      </c>
    </row>
    <row r="16" spans="1:8" ht="17.25" thickBot="1" x14ac:dyDescent="0.3">
      <c r="A16" s="19">
        <v>2</v>
      </c>
      <c r="B16" s="8"/>
      <c r="C16" s="8"/>
      <c r="D16" s="8"/>
      <c r="E16" s="8"/>
      <c r="F16" s="8"/>
      <c r="G16" s="8"/>
      <c r="H16" s="61"/>
    </row>
    <row r="17" spans="1:8" ht="17.25" thickBot="1" x14ac:dyDescent="0.3">
      <c r="A17" s="19">
        <v>3</v>
      </c>
      <c r="B17" s="8"/>
      <c r="C17" s="8"/>
      <c r="D17" s="8"/>
      <c r="E17" s="8"/>
      <c r="F17" s="8"/>
      <c r="G17" s="8"/>
      <c r="H17" s="61"/>
    </row>
    <row r="18" spans="1:8" ht="17.25" thickBot="1" x14ac:dyDescent="0.3">
      <c r="A18" s="19" t="s">
        <v>45</v>
      </c>
      <c r="B18" s="8"/>
      <c r="C18" s="8"/>
      <c r="D18" s="8"/>
      <c r="E18" s="8"/>
      <c r="F18" s="8"/>
      <c r="G18" s="8"/>
      <c r="H18" s="61"/>
    </row>
    <row r="19" spans="1:8" ht="17.25" thickBot="1" x14ac:dyDescent="0.3">
      <c r="A19" s="19" t="s">
        <v>46</v>
      </c>
      <c r="B19" s="8"/>
      <c r="C19" s="8"/>
      <c r="D19" s="8"/>
      <c r="E19" s="8"/>
      <c r="F19" s="8"/>
      <c r="G19" s="8"/>
      <c r="H19" s="61"/>
    </row>
    <row r="20" spans="1:8" ht="82.5" customHeight="1" thickBot="1" x14ac:dyDescent="0.3">
      <c r="A20" s="7"/>
      <c r="B20" s="63" t="s">
        <v>47</v>
      </c>
      <c r="C20" s="64"/>
      <c r="D20" s="8"/>
      <c r="E20" s="8"/>
      <c r="F20" s="8"/>
      <c r="G20" s="8"/>
      <c r="H20" s="61"/>
    </row>
    <row r="21" spans="1:8" ht="17.25" thickBot="1" x14ac:dyDescent="0.3">
      <c r="A21" s="7"/>
      <c r="B21" s="63" t="s">
        <v>48</v>
      </c>
      <c r="C21" s="64"/>
      <c r="D21" s="8"/>
      <c r="E21" s="8"/>
      <c r="F21" s="8"/>
      <c r="G21" s="8"/>
      <c r="H21" s="62"/>
    </row>
    <row r="22" spans="1:8" ht="32.25" customHeight="1" x14ac:dyDescent="0.25">
      <c r="A22" s="4" t="s">
        <v>49</v>
      </c>
    </row>
    <row r="23" spans="1:8" ht="16.5" x14ac:dyDescent="0.25">
      <c r="A23" s="4"/>
    </row>
    <row r="24" spans="1:8" ht="16.5" x14ac:dyDescent="0.25">
      <c r="A24" s="56"/>
      <c r="B24" s="9"/>
      <c r="D24" s="57" t="s">
        <v>50</v>
      </c>
      <c r="E24" s="57"/>
      <c r="F24" s="57"/>
      <c r="G24" s="57"/>
      <c r="H24" s="57"/>
    </row>
    <row r="25" spans="1:8" ht="16.5" x14ac:dyDescent="0.25">
      <c r="A25" s="56"/>
      <c r="B25" s="3"/>
      <c r="D25" s="55" t="s">
        <v>51</v>
      </c>
      <c r="E25" s="55"/>
      <c r="F25" s="55"/>
      <c r="G25" s="55"/>
      <c r="H25" s="55"/>
    </row>
    <row r="26" spans="1:8" ht="16.5" x14ac:dyDescent="0.25">
      <c r="A26" s="56"/>
      <c r="B26" s="10"/>
      <c r="D26" s="57" t="s">
        <v>52</v>
      </c>
      <c r="E26" s="57"/>
      <c r="F26" s="57"/>
      <c r="G26" s="57"/>
      <c r="H26" s="57"/>
    </row>
  </sheetData>
  <mergeCells count="22">
    <mergeCell ref="A24:A26"/>
    <mergeCell ref="D24:H24"/>
    <mergeCell ref="D25:H25"/>
    <mergeCell ref="D26:H26"/>
    <mergeCell ref="A12:A13"/>
    <mergeCell ref="B12:B13"/>
    <mergeCell ref="C12:C13"/>
    <mergeCell ref="D12:D13"/>
    <mergeCell ref="E12:E13"/>
    <mergeCell ref="G12:G13"/>
    <mergeCell ref="H12:H13"/>
    <mergeCell ref="H15:H21"/>
    <mergeCell ref="B20:C20"/>
    <mergeCell ref="B21:C21"/>
    <mergeCell ref="A5:H5"/>
    <mergeCell ref="A6:H6"/>
    <mergeCell ref="A9:H9"/>
    <mergeCell ref="A1:H1"/>
    <mergeCell ref="A2:H2"/>
    <mergeCell ref="D3:H3"/>
    <mergeCell ref="D4:H4"/>
    <mergeCell ref="A3: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phụ lục 1</vt:lpstr>
      <vt:lpstr>phụ lục 2</vt:lpstr>
      <vt:lpstr>'phụ lục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2023-12-01T10:42:05Z</cp:lastPrinted>
  <dcterms:created xsi:type="dcterms:W3CDTF">2022-05-11T02:14:10Z</dcterms:created>
  <dcterms:modified xsi:type="dcterms:W3CDTF">2025-04-21T07:27:08Z</dcterms:modified>
</cp:coreProperties>
</file>